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970" windowHeight="5955"/>
  </bookViews>
  <sheets>
    <sheet name="БАЗА" sheetId="1" r:id="rId1"/>
  </sheets>
  <definedNames>
    <definedName name="_xlnm._FilterDatabase" localSheetId="0" hidden="1">БАЗА!$A$3:$AM$8</definedName>
    <definedName name="_xlnm.Print_Area" localSheetId="0">БАЗА!$A$2:$AM$8</definedName>
  </definedNames>
  <calcPr calcId="145621"/>
</workbook>
</file>

<file path=xl/calcChain.xml><?xml version="1.0" encoding="utf-8"?>
<calcChain xmlns="http://schemas.openxmlformats.org/spreadsheetml/2006/main">
  <c r="E8" i="1" l="1"/>
  <c r="E7" i="1" l="1"/>
  <c r="E6" i="1" l="1"/>
  <c r="E5" i="1"/>
  <c r="E4" i="1"/>
</calcChain>
</file>

<file path=xl/sharedStrings.xml><?xml version="1.0" encoding="utf-8"?>
<sst xmlns="http://schemas.openxmlformats.org/spreadsheetml/2006/main" count="148" uniqueCount="66">
  <si>
    <t>№ п/п</t>
  </si>
  <si>
    <t>Наименование города, района</t>
  </si>
  <si>
    <t>Отрасль</t>
  </si>
  <si>
    <t>№ дела</t>
  </si>
  <si>
    <t>Ссылка</t>
  </si>
  <si>
    <t>ИНН</t>
  </si>
  <si>
    <t xml:space="preserve">Наименование организации </t>
  </si>
  <si>
    <t>Процедура</t>
  </si>
  <si>
    <t>Дата введения процедуры</t>
  </si>
  <si>
    <t>Арбитражный управляющий (СРО)</t>
  </si>
  <si>
    <t>Вид имущества</t>
  </si>
  <si>
    <t>Состав имущества</t>
  </si>
  <si>
    <t>Расположение имущества</t>
  </si>
  <si>
    <t>Инвентаризация</t>
  </si>
  <si>
    <t>Дата проведения</t>
  </si>
  <si>
    <t>Оценка</t>
  </si>
  <si>
    <t>Первые торги (аукцион, конкурс)</t>
  </si>
  <si>
    <t>Вид торгов</t>
  </si>
  <si>
    <t>Результат первых торгов (аукцион, конкурс)</t>
  </si>
  <si>
    <t>г. Анапа</t>
  </si>
  <si>
    <t>КП</t>
  </si>
  <si>
    <t>Балансовая стоимость (тыс.руб.)</t>
  </si>
  <si>
    <t>Недвижимость</t>
  </si>
  <si>
    <t>Земля</t>
  </si>
  <si>
    <t>Транспорт</t>
  </si>
  <si>
    <t>Предмет оценки</t>
  </si>
  <si>
    <t>Стоимость (тыс.руб.)</t>
  </si>
  <si>
    <t>аукцион</t>
  </si>
  <si>
    <t>торги 1</t>
  </si>
  <si>
    <t>Результат</t>
  </si>
  <si>
    <t>Не состоялись</t>
  </si>
  <si>
    <t>Вторые торги (аукцион, конкурс)</t>
  </si>
  <si>
    <t>Результат вторых торгов (аукцион, конкурс)</t>
  </si>
  <si>
    <t>торги 2</t>
  </si>
  <si>
    <t>Частично состоялись</t>
  </si>
  <si>
    <t>результат 2</t>
  </si>
  <si>
    <t>результат 1</t>
  </si>
  <si>
    <t>Результат третьих торгов (публичное предложение)</t>
  </si>
  <si>
    <t>ПП</t>
  </si>
  <si>
    <t>торги 3</t>
  </si>
  <si>
    <t>результат 3</t>
  </si>
  <si>
    <t>инвентаризация 1</t>
  </si>
  <si>
    <t>Третьи торги (публичное предложение)</t>
  </si>
  <si>
    <t>инвентаризация</t>
  </si>
  <si>
    <t>оценка</t>
  </si>
  <si>
    <t>Недвижимость (земля)</t>
  </si>
  <si>
    <t>Не проводилась</t>
  </si>
  <si>
    <t>курорты и туризм</t>
  </si>
  <si>
    <t>А32-17047/2015</t>
  </si>
  <si>
    <t>ОАО Санаторий "Россиянка"</t>
  </si>
  <si>
    <t>Чекис И.А. (НП "Объединение арбитражных управляющих "Авангард")</t>
  </si>
  <si>
    <t>Автотранспорт в количестве 5 единиц, в том числе: автомобиль ГАЗ, автобус ЛиАЗ, грузовой самосвал САЗ, трактор, прицеп тракторный.</t>
  </si>
  <si>
    <t>Комплекс объектов недвижимости и сооружений санаторно-курортного назначения в количестве 38 единиц, в том числе: склад, здание клуба, блок обслуживания, лечебный корпус, столовая, здание насосной, здание подстанции, здание столовой, 2 здания спального корпуса, 2 бассейна, здание дизельной, административный корпус, здание хирургического центра, прачечная, здание бойлерной, водовод морской воды, здание бокса, 2 гаража, сооружение летней эстрады, тепловая трасса, водопровод, ЛЭП, открытая площадка, ворота, ограждения, озеленение территории, тенисный корт и др.</t>
  </si>
  <si>
    <t>Право аренды земельного участка, кадастровый номер: 23:37:0107001:111, площадью 123 572 кв.м. На данном земельном участке расположен имущественный комплекс.</t>
  </si>
  <si>
    <t>Туапсинский район</t>
  </si>
  <si>
    <t>Комплекс объектов недвижимости, сооружений и оборудования санаторно-курортного назначения в количестве 55 единиц, в том числе: склад, здание клуба, блок обслуживания, лечебный корпус, столовая, здание насосной, здание подстанции, здание столовой, 2 здания спального корпуса, 2 бассейна, здание дизельной, административный корпус, здание хирургического центра, прачечная, здание бойлерной, водовод морской воды, здание бокса, 2 гаража, сооружение летней эстрады, тепловая трасса, водопровод, ЛЭП, открытая площадка, ворота, ограждения, озеленение территории, тенисный корт и др.</t>
  </si>
  <si>
    <t>А32-29459/2012</t>
  </si>
  <si>
    <t>ООО "Холдинговая компания "Гамма"</t>
  </si>
  <si>
    <t>Белов Р.С. (СРО АУ СЗ)</t>
  </si>
  <si>
    <t xml:space="preserve"> Движимое имущество</t>
  </si>
  <si>
    <t>Значимое</t>
  </si>
  <si>
    <t>В СОСТАВЕ КОМПЛЕКСА. Право аренды земельного участка, кадастровый номер: 23:37:0107001:111, площадью 123 572 кв.м. На данном земельном участке расположен имущественный комплекс.</t>
  </si>
  <si>
    <t xml:space="preserve">30.12.2019-28.01.2020 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</si>
  <si>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                                                    7.Мотель на 220 мест – коттедж № 1, кадастровый №23:33:0107003:1151.                                              8.Мотель на 220 мест – коттедж № 2, кадастровый №23:33:0107003:1150.                                                        9.Мотель на 220 мест – коттедж № 3, кадастровый №23:33:0107003:1149.                                                10.Блок А в составе мотеля на 220 мест (лит.А 23-23-13/042/2009-293).                                                            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                                                                                               13.УТ Навес вокруг блока питания.</t>
  </si>
  <si>
    <t>Оборудование, многолетние насаждения, мебель, медицинское оборудование и прочее.</t>
  </si>
  <si>
    <t>Перечень предприятий банкротов Краснодарского края обладающих значимым имущественным комплексом по состоянию на 23.06.2020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</si>
</sst>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</font>
    <font>
      <u/>
      <sz val="11"/>
      <color theme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5400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rgb="FFF9BA7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0" xfId="0" applyNumberFormat="1" applyFont="1" applyAlignment="1">
      <alignment horizontal="left" vertical="top" wrapText="1"/>
    </xf>
    <xf numFmtId="0" fontId="7" fillId="0" borderId="1" xfId="5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  <xf numFmtId="0" fontId="5" fillId="0" borderId="1" xfId="5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5" borderId="1" xfId="5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/>
    <cellStyle name="Обычный 3" xfId="3"/>
    <cellStyle name="Обычный 4" xfId="1"/>
    <cellStyle name="Стиль 1" xfId="4"/>
  </cellStyles>
  <dxfs count="0"/>
  <tableStyles count="0" defaultTableStyle="TableStyleMedium2" defaultPivotStyle="PivotStyleLight16"/>
  <colors>
    <mruColors>
      <color rgb="FFCCCCFF"/>
      <color rgb="FF97FFFF"/>
      <color rgb="FF81FFCC"/>
      <color rgb="FF0000FF"/>
      <color rgb="FFFFA18B"/>
      <color rgb="FF00FF00"/>
      <color rgb="FFF9BA7B"/>
      <color rgb="FFFFCCFF"/>
      <color rgb="FFA3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nkrot.fedresurs.ru/MessageWindow.aspx?ID=CB22816610125DFB4FA4140ACB486F14&amp;attempt=1" TargetMode="External"/><Relationship Id="rId13" Type="http://schemas.openxmlformats.org/officeDocument/2006/relationships/hyperlink" Target="https://bankrot.fedresurs.ru/MessageWindow.aspx?ID=F4A3D7125E52DA58D7148986081DCE75" TargetMode="External"/><Relationship Id="rId18" Type="http://schemas.openxmlformats.org/officeDocument/2006/relationships/hyperlink" Target="https://bankrot.fedresurs.ru/MessageWindow.aspx?ID=3C8737AC994DDF6B9584862C7EB25D29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bankrot.fedresurs.ru/MessageWindow.aspx?ID=A5AAA96028D02FAAC724F01D951E327E" TargetMode="External"/><Relationship Id="rId21" Type="http://schemas.openxmlformats.org/officeDocument/2006/relationships/hyperlink" Target="https://bankrot.fedresurs.ru/MessageWindow.aspx?ID=F47253713DD5D3D9E154D98C624EE823" TargetMode="External"/><Relationship Id="rId7" Type="http://schemas.openxmlformats.org/officeDocument/2006/relationships/hyperlink" Target="https://bankrot.fedresurs.ru/MessageWindow.aspx?ID=CB22816610125DFB4FA4140ACB486F14&amp;attempt=1" TargetMode="External"/><Relationship Id="rId12" Type="http://schemas.openxmlformats.org/officeDocument/2006/relationships/hyperlink" Target="https://bankrot.fedresurs.ru/MessageWindow.aspx?ID=F4A3D7125E52DA58D7148986081DCE75" TargetMode="External"/><Relationship Id="rId17" Type="http://schemas.openxmlformats.org/officeDocument/2006/relationships/hyperlink" Target="https://bankrot.fedresurs.ru/MessageWindow.aspx?ID=0CA5974FB46282290A94EFD5EDCCD062" TargetMode="External"/><Relationship Id="rId25" Type="http://schemas.openxmlformats.org/officeDocument/2006/relationships/hyperlink" Target="https://bankrot.fedresurs.ru/MessageWindow.aspx?ID=51476F80EC82409B9034193B78A170C1" TargetMode="External"/><Relationship Id="rId2" Type="http://schemas.openxmlformats.org/officeDocument/2006/relationships/hyperlink" Target="http://bankrot.fedresurs.ru/MessageWindow.aspx?ID=2563B6CC452421E9D6144BFB5ABDB139" TargetMode="External"/><Relationship Id="rId16" Type="http://schemas.openxmlformats.org/officeDocument/2006/relationships/hyperlink" Target="https://bankrot.fedresurs.ru/MessageWindow.aspx?ID=0CA5974FB46282290A94EFD5EDCCD062" TargetMode="External"/><Relationship Id="rId20" Type="http://schemas.openxmlformats.org/officeDocument/2006/relationships/hyperlink" Target="https://bankrot.fedresurs.ru/MessageWindow.aspx?ID=3C8737AC994DDF6B9584862C7EB25D29" TargetMode="External"/><Relationship Id="rId1" Type="http://schemas.openxmlformats.org/officeDocument/2006/relationships/hyperlink" Target="http://bankrot.fedresurs.ru/MessageWindow.aspx?ID=2563B6CC452421E9D6144BFB5ABDB139" TargetMode="External"/><Relationship Id="rId6" Type="http://schemas.openxmlformats.org/officeDocument/2006/relationships/hyperlink" Target="https://bankrot.fedresurs.ru/MessageWindow.aspx?ID=CB22816610125DFB4FA4140ACB486F14&amp;attempt=1" TargetMode="External"/><Relationship Id="rId11" Type="http://schemas.openxmlformats.org/officeDocument/2006/relationships/hyperlink" Target="https://bankrot.fedresurs.ru/MessageWindow.aspx?ID=4D084840F58B7FAAA8C48B87217765B5" TargetMode="External"/><Relationship Id="rId24" Type="http://schemas.openxmlformats.org/officeDocument/2006/relationships/hyperlink" Target="https://bankrot.fedresurs.ru/MessageWindow.aspx?ID=51476F80EC82409B9034193B78A170C1" TargetMode="External"/><Relationship Id="rId5" Type="http://schemas.openxmlformats.org/officeDocument/2006/relationships/hyperlink" Target="https://bankrot.fedresurs.ru/MessageWindow.aspx?ID=A5AAA96028D02FAAC724F01D951E327E" TargetMode="External"/><Relationship Id="rId15" Type="http://schemas.openxmlformats.org/officeDocument/2006/relationships/hyperlink" Target="https://bankrot.fedresurs.ru/MessageWindow.aspx?ID=0CA5974FB46282290A94EFD5EDCCD062" TargetMode="External"/><Relationship Id="rId23" Type="http://schemas.openxmlformats.org/officeDocument/2006/relationships/hyperlink" Target="https://bankrot.fedresurs.ru/MessageWindow.aspx?ID=779EE53B9217BC9B76045A39F0845D21" TargetMode="External"/><Relationship Id="rId10" Type="http://schemas.openxmlformats.org/officeDocument/2006/relationships/hyperlink" Target="https://bankrot.fedresurs.ru/MessageWindow.aspx?ID=4D084840F58B7FAAA8C48B87217765B5" TargetMode="External"/><Relationship Id="rId19" Type="http://schemas.openxmlformats.org/officeDocument/2006/relationships/hyperlink" Target="https://bankrot.fedresurs.ru/MessageWindow.aspx?ID=3C8737AC994DDF6B9584862C7EB25D29" TargetMode="External"/><Relationship Id="rId4" Type="http://schemas.openxmlformats.org/officeDocument/2006/relationships/hyperlink" Target="https://bankrot.fedresurs.ru/MessageWindow.aspx?ID=A5AAA96028D02FAAC724F01D951E327E" TargetMode="External"/><Relationship Id="rId9" Type="http://schemas.openxmlformats.org/officeDocument/2006/relationships/hyperlink" Target="https://bankrot.fedresurs.ru/MessageWindow.aspx?ID=4D084840F58B7FAAA8C48B87217765B5" TargetMode="External"/><Relationship Id="rId14" Type="http://schemas.openxmlformats.org/officeDocument/2006/relationships/hyperlink" Target="https://bankrot.fedresurs.ru/MessageWindow.aspx?ID=F4A3D7125E52DA58D7148986081DCE75" TargetMode="External"/><Relationship Id="rId22" Type="http://schemas.openxmlformats.org/officeDocument/2006/relationships/hyperlink" Target="https://bankrot.fedresurs.ru/MessageWindow.aspx?ID=779EE53B9217BC9B76045A39F0845D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zoomScale="85" zoomScaleNormal="85" workbookViewId="0">
      <selection sqref="A1:AM1"/>
    </sheetView>
  </sheetViews>
  <sheetFormatPr defaultColWidth="9.140625" defaultRowHeight="15.75" x14ac:dyDescent="0.25"/>
  <cols>
    <col min="1" max="1" width="7.140625" style="4" customWidth="1"/>
    <col min="2" max="2" width="20.28515625" style="15" customWidth="1"/>
    <col min="3" max="3" width="15" style="15" customWidth="1"/>
    <col min="4" max="4" width="15.5703125" style="15" customWidth="1"/>
    <col min="5" max="5" width="12.5703125" style="32" customWidth="1"/>
    <col min="6" max="6" width="15.5703125" style="15" customWidth="1"/>
    <col min="7" max="7" width="24.7109375" style="15" customWidth="1"/>
    <col min="8" max="8" width="10.85546875" style="34" customWidth="1"/>
    <col min="9" max="9" width="12.7109375" style="15" customWidth="1"/>
    <col min="10" max="10" width="13.5703125" style="15" customWidth="1"/>
    <col min="11" max="11" width="20.140625" style="15" customWidth="1"/>
    <col min="12" max="12" width="16.7109375" style="15" customWidth="1"/>
    <col min="13" max="13" width="17.7109375" style="15" customWidth="1"/>
    <col min="14" max="14" width="46.5703125" style="1" customWidth="1"/>
    <col min="15" max="15" width="13.85546875" style="4" customWidth="1"/>
    <col min="16" max="16" width="10.7109375" style="4" customWidth="1"/>
    <col min="17" max="17" width="14.42578125" style="8" customWidth="1"/>
    <col min="18" max="18" width="46.5703125" style="10" customWidth="1"/>
    <col min="19" max="19" width="13.5703125" style="4" customWidth="1"/>
    <col min="20" max="20" width="10.42578125" style="4" customWidth="1"/>
    <col min="21" max="21" width="13.7109375" style="12" customWidth="1"/>
    <col min="22" max="22" width="13.5703125" style="4" customWidth="1"/>
    <col min="23" max="23" width="12.28515625" style="4" customWidth="1"/>
    <col min="24" max="24" width="9.85546875" style="4" customWidth="1"/>
    <col min="25" max="25" width="12.140625" style="4" customWidth="1"/>
    <col min="26" max="26" width="12.5703125" style="12" customWidth="1"/>
    <col min="27" max="27" width="12.140625" style="4" customWidth="1"/>
    <col min="28" max="28" width="13.5703125" style="4" customWidth="1"/>
    <col min="29" max="29" width="12.85546875" style="4" customWidth="1"/>
    <col min="30" max="30" width="10.85546875" style="4" customWidth="1"/>
    <col min="31" max="31" width="12.140625" style="4" customWidth="1"/>
    <col min="32" max="32" width="12.5703125" style="12" customWidth="1"/>
    <col min="33" max="33" width="12.140625" style="4" customWidth="1"/>
    <col min="34" max="34" width="13.5703125" style="4" customWidth="1"/>
    <col min="35" max="35" width="12.85546875" style="4" customWidth="1"/>
    <col min="36" max="36" width="10.85546875" style="4" customWidth="1"/>
    <col min="37" max="37" width="12.42578125" style="4" customWidth="1"/>
    <col min="38" max="38" width="12.5703125" style="12" customWidth="1"/>
    <col min="39" max="39" width="12.140625" style="4" customWidth="1"/>
    <col min="40" max="16384" width="9.140625" style="1"/>
  </cols>
  <sheetData>
    <row r="1" spans="1:39" ht="62.25" customHeight="1" x14ac:dyDescent="0.25">
      <c r="A1" s="42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</row>
    <row r="2" spans="1:39" s="15" customFormat="1" ht="51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38" t="s">
        <v>4</v>
      </c>
      <c r="F2" s="20" t="s">
        <v>5</v>
      </c>
      <c r="G2" s="20" t="s">
        <v>6</v>
      </c>
      <c r="H2" s="39" t="s">
        <v>60</v>
      </c>
      <c r="I2" s="20" t="s">
        <v>7</v>
      </c>
      <c r="J2" s="20" t="s">
        <v>8</v>
      </c>
      <c r="K2" s="20" t="s">
        <v>9</v>
      </c>
      <c r="L2" s="20" t="s">
        <v>12</v>
      </c>
      <c r="M2" s="20" t="s">
        <v>10</v>
      </c>
      <c r="N2" s="20" t="s">
        <v>11</v>
      </c>
      <c r="O2" s="40" t="s">
        <v>13</v>
      </c>
      <c r="P2" s="40"/>
      <c r="Q2" s="40"/>
      <c r="R2" s="40" t="s">
        <v>15</v>
      </c>
      <c r="S2" s="40"/>
      <c r="T2" s="40"/>
      <c r="U2" s="40"/>
      <c r="V2" s="44" t="s">
        <v>16</v>
      </c>
      <c r="W2" s="44"/>
      <c r="X2" s="44"/>
      <c r="Y2" s="44" t="s">
        <v>18</v>
      </c>
      <c r="Z2" s="44"/>
      <c r="AA2" s="44"/>
      <c r="AB2" s="45" t="s">
        <v>31</v>
      </c>
      <c r="AC2" s="45"/>
      <c r="AD2" s="45"/>
      <c r="AE2" s="45" t="s">
        <v>32</v>
      </c>
      <c r="AF2" s="45"/>
      <c r="AG2" s="45"/>
      <c r="AH2" s="41" t="s">
        <v>42</v>
      </c>
      <c r="AI2" s="41"/>
      <c r="AJ2" s="41"/>
      <c r="AK2" s="41" t="s">
        <v>37</v>
      </c>
      <c r="AL2" s="41"/>
      <c r="AM2" s="41"/>
    </row>
    <row r="3" spans="1:39" s="15" customFormat="1" ht="54" customHeight="1" x14ac:dyDescent="0.25">
      <c r="A3" s="20"/>
      <c r="B3" s="20"/>
      <c r="C3" s="20"/>
      <c r="D3" s="20"/>
      <c r="E3" s="38"/>
      <c r="F3" s="20"/>
      <c r="G3" s="20"/>
      <c r="H3" s="39"/>
      <c r="I3" s="20"/>
      <c r="J3" s="20"/>
      <c r="K3" s="20"/>
      <c r="L3" s="20"/>
      <c r="M3" s="20"/>
      <c r="N3" s="20"/>
      <c r="O3" s="16" t="s">
        <v>14</v>
      </c>
      <c r="P3" s="20" t="s">
        <v>4</v>
      </c>
      <c r="Q3" s="17" t="s">
        <v>21</v>
      </c>
      <c r="R3" s="17" t="s">
        <v>25</v>
      </c>
      <c r="S3" s="16" t="s">
        <v>14</v>
      </c>
      <c r="T3" s="20" t="s">
        <v>4</v>
      </c>
      <c r="U3" s="17" t="s">
        <v>26</v>
      </c>
      <c r="V3" s="18" t="s">
        <v>14</v>
      </c>
      <c r="W3" s="35" t="s">
        <v>17</v>
      </c>
      <c r="X3" s="35" t="s">
        <v>4</v>
      </c>
      <c r="Y3" s="35" t="s">
        <v>29</v>
      </c>
      <c r="Z3" s="19" t="s">
        <v>26</v>
      </c>
      <c r="AA3" s="35" t="s">
        <v>4</v>
      </c>
      <c r="AB3" s="26" t="s">
        <v>14</v>
      </c>
      <c r="AC3" s="36" t="s">
        <v>17</v>
      </c>
      <c r="AD3" s="36" t="s">
        <v>4</v>
      </c>
      <c r="AE3" s="36" t="s">
        <v>29</v>
      </c>
      <c r="AF3" s="27" t="s">
        <v>26</v>
      </c>
      <c r="AG3" s="36" t="s">
        <v>4</v>
      </c>
      <c r="AH3" s="28" t="s">
        <v>14</v>
      </c>
      <c r="AI3" s="37" t="s">
        <v>17</v>
      </c>
      <c r="AJ3" s="37" t="s">
        <v>4</v>
      </c>
      <c r="AK3" s="37" t="s">
        <v>29</v>
      </c>
      <c r="AL3" s="29" t="s">
        <v>26</v>
      </c>
      <c r="AM3" s="37" t="s">
        <v>4</v>
      </c>
    </row>
    <row r="4" spans="1:39" ht="82.5" customHeight="1" x14ac:dyDescent="0.25">
      <c r="A4" s="3">
        <v>1</v>
      </c>
      <c r="B4" s="14" t="s">
        <v>19</v>
      </c>
      <c r="C4" s="14" t="s">
        <v>47</v>
      </c>
      <c r="D4" s="25" t="s">
        <v>48</v>
      </c>
      <c r="E4" s="31" t="str">
        <f t="shared" ref="E4:E6" si="0">IF(D4&lt;&gt;"",HYPERLINK("http://kad.arbitr.ru/Card?number="&amp;IF(MID(D4,SEARCH("/",D4)+1,2)&lt;&gt;"20",MID(D4,1,SEARCH("/",D4))&amp;"20"&amp;MID(D4,SEARCH("/",D4)+1,2),D4),"ссылка"),"")</f>
        <v>ссылка</v>
      </c>
      <c r="F4" s="24">
        <v>2301007596</v>
      </c>
      <c r="G4" s="25" t="s">
        <v>49</v>
      </c>
      <c r="H4" s="25" t="s">
        <v>60</v>
      </c>
      <c r="I4" s="14" t="s">
        <v>20</v>
      </c>
      <c r="J4" s="21">
        <v>42650</v>
      </c>
      <c r="K4" s="14" t="s">
        <v>50</v>
      </c>
      <c r="L4" s="14" t="s">
        <v>19</v>
      </c>
      <c r="M4" s="22" t="s">
        <v>24</v>
      </c>
      <c r="N4" s="2" t="s">
        <v>51</v>
      </c>
      <c r="O4" s="5">
        <v>42815</v>
      </c>
      <c r="P4" s="11" t="s">
        <v>41</v>
      </c>
      <c r="Q4" s="6">
        <v>0</v>
      </c>
      <c r="R4" s="2" t="s">
        <v>51</v>
      </c>
      <c r="S4" s="5">
        <v>43259</v>
      </c>
      <c r="T4" s="13" t="s">
        <v>44</v>
      </c>
      <c r="U4" s="6">
        <v>744</v>
      </c>
      <c r="V4" s="5">
        <v>43728</v>
      </c>
      <c r="W4" s="3" t="s">
        <v>27</v>
      </c>
      <c r="X4" s="13" t="s">
        <v>28</v>
      </c>
      <c r="Y4" s="3" t="s">
        <v>30</v>
      </c>
      <c r="Z4" s="6">
        <v>0</v>
      </c>
      <c r="AA4" s="13" t="s">
        <v>36</v>
      </c>
      <c r="AB4" s="5">
        <v>43781</v>
      </c>
      <c r="AC4" s="3" t="s">
        <v>27</v>
      </c>
      <c r="AD4" s="13" t="s">
        <v>33</v>
      </c>
      <c r="AE4" s="3" t="s">
        <v>30</v>
      </c>
      <c r="AF4" s="6">
        <v>0</v>
      </c>
      <c r="AG4" s="13" t="s">
        <v>35</v>
      </c>
      <c r="AH4" s="3" t="s">
        <v>62</v>
      </c>
      <c r="AI4" s="3" t="s">
        <v>38</v>
      </c>
      <c r="AJ4" s="13" t="s">
        <v>39</v>
      </c>
      <c r="AK4" s="3" t="s">
        <v>34</v>
      </c>
      <c r="AL4" s="6">
        <v>240.16</v>
      </c>
      <c r="AM4" s="13" t="s">
        <v>40</v>
      </c>
    </row>
    <row r="5" spans="1:39" ht="81.75" customHeight="1" x14ac:dyDescent="0.25">
      <c r="A5" s="3">
        <v>2</v>
      </c>
      <c r="B5" s="14" t="s">
        <v>19</v>
      </c>
      <c r="C5" s="14" t="s">
        <v>47</v>
      </c>
      <c r="D5" s="25" t="s">
        <v>48</v>
      </c>
      <c r="E5" s="31" t="str">
        <f t="shared" si="0"/>
        <v>ссылка</v>
      </c>
      <c r="F5" s="24">
        <v>2301007596</v>
      </c>
      <c r="G5" s="25" t="s">
        <v>49</v>
      </c>
      <c r="H5" s="25" t="s">
        <v>60</v>
      </c>
      <c r="I5" s="14" t="s">
        <v>20</v>
      </c>
      <c r="J5" s="21">
        <v>42650</v>
      </c>
      <c r="K5" s="14" t="s">
        <v>50</v>
      </c>
      <c r="L5" s="14" t="s">
        <v>19</v>
      </c>
      <c r="M5" s="22" t="s">
        <v>22</v>
      </c>
      <c r="N5" s="2" t="s">
        <v>52</v>
      </c>
      <c r="O5" s="5">
        <v>42815</v>
      </c>
      <c r="P5" s="11" t="s">
        <v>41</v>
      </c>
      <c r="Q5" s="6">
        <v>58715.3</v>
      </c>
      <c r="R5" s="9" t="s">
        <v>55</v>
      </c>
      <c r="S5" s="5">
        <v>43259</v>
      </c>
      <c r="T5" s="13" t="s">
        <v>44</v>
      </c>
      <c r="U5" s="6">
        <v>393810.6</v>
      </c>
      <c r="V5" s="5">
        <v>43728</v>
      </c>
      <c r="W5" s="3" t="s">
        <v>27</v>
      </c>
      <c r="X5" s="13" t="s">
        <v>28</v>
      </c>
      <c r="Y5" s="3" t="s">
        <v>30</v>
      </c>
      <c r="Z5" s="6">
        <v>0</v>
      </c>
      <c r="AA5" s="13" t="s">
        <v>36</v>
      </c>
      <c r="AB5" s="5">
        <v>43781</v>
      </c>
      <c r="AC5" s="3" t="s">
        <v>27</v>
      </c>
      <c r="AD5" s="13" t="s">
        <v>33</v>
      </c>
      <c r="AE5" s="3" t="s">
        <v>30</v>
      </c>
      <c r="AF5" s="6">
        <v>0</v>
      </c>
      <c r="AG5" s="13" t="s">
        <v>35</v>
      </c>
      <c r="AH5" s="3" t="s">
        <v>62</v>
      </c>
      <c r="AI5" s="3" t="s">
        <v>38</v>
      </c>
      <c r="AJ5" s="13" t="s">
        <v>39</v>
      </c>
      <c r="AK5" s="3"/>
      <c r="AL5" s="6"/>
      <c r="AM5" s="3"/>
    </row>
    <row r="6" spans="1:39" ht="80.25" customHeight="1" x14ac:dyDescent="0.25">
      <c r="A6" s="3">
        <v>3</v>
      </c>
      <c r="B6" s="14" t="s">
        <v>19</v>
      </c>
      <c r="C6" s="14" t="s">
        <v>47</v>
      </c>
      <c r="D6" s="25" t="s">
        <v>48</v>
      </c>
      <c r="E6" s="31" t="str">
        <f t="shared" si="0"/>
        <v>ссылка</v>
      </c>
      <c r="F6" s="24">
        <v>2301007596</v>
      </c>
      <c r="G6" s="25" t="s">
        <v>49</v>
      </c>
      <c r="H6" s="25" t="s">
        <v>60</v>
      </c>
      <c r="I6" s="14" t="s">
        <v>20</v>
      </c>
      <c r="J6" s="21">
        <v>42650</v>
      </c>
      <c r="K6" s="14" t="s">
        <v>50</v>
      </c>
      <c r="L6" s="14" t="s">
        <v>19</v>
      </c>
      <c r="M6" s="22" t="s">
        <v>23</v>
      </c>
      <c r="N6" s="2" t="s">
        <v>53</v>
      </c>
      <c r="O6" s="5" t="s">
        <v>46</v>
      </c>
      <c r="P6" s="11"/>
      <c r="Q6" s="6">
        <v>0</v>
      </c>
      <c r="R6" s="9" t="s">
        <v>61</v>
      </c>
      <c r="S6" s="5">
        <v>43624</v>
      </c>
      <c r="T6" s="13" t="s">
        <v>44</v>
      </c>
      <c r="U6" s="6">
        <v>651255.6</v>
      </c>
      <c r="V6" s="5">
        <v>43728</v>
      </c>
      <c r="W6" s="3" t="s">
        <v>27</v>
      </c>
      <c r="X6" s="13" t="s">
        <v>28</v>
      </c>
      <c r="Y6" s="3" t="s">
        <v>30</v>
      </c>
      <c r="Z6" s="6">
        <v>0</v>
      </c>
      <c r="AA6" s="13" t="s">
        <v>36</v>
      </c>
      <c r="AB6" s="5">
        <v>43781</v>
      </c>
      <c r="AC6" s="3" t="s">
        <v>27</v>
      </c>
      <c r="AD6" s="13" t="s">
        <v>33</v>
      </c>
      <c r="AE6" s="3" t="s">
        <v>30</v>
      </c>
      <c r="AF6" s="6">
        <v>0</v>
      </c>
      <c r="AG6" s="13" t="s">
        <v>35</v>
      </c>
      <c r="AH6" s="3" t="s">
        <v>62</v>
      </c>
      <c r="AI6" s="3" t="s">
        <v>38</v>
      </c>
      <c r="AJ6" s="13" t="s">
        <v>39</v>
      </c>
      <c r="AK6" s="3"/>
      <c r="AL6" s="6"/>
      <c r="AM6" s="3"/>
    </row>
    <row r="7" spans="1:39" ht="126.75" customHeight="1" x14ac:dyDescent="0.25">
      <c r="A7" s="3">
        <v>4</v>
      </c>
      <c r="B7" s="14" t="s">
        <v>54</v>
      </c>
      <c r="C7" s="14" t="s">
        <v>47</v>
      </c>
      <c r="D7" s="14" t="s">
        <v>56</v>
      </c>
      <c r="E7" s="30" t="str">
        <f t="shared" ref="E7" si="1">IF(D7&lt;&gt;"",HYPERLINK("http://kad.arbitr.ru/Card?number="&amp;IF(MID(D7,SEARCH("/",D7)+1,2)&lt;&gt;"20",MID(D7,1,SEARCH("/",D7))&amp;"20"&amp;MID(D7,SEARCH("/",D7)+1,2),D7),"ссылка"),"")</f>
        <v>ссылка</v>
      </c>
      <c r="F7" s="23">
        <v>2355012458</v>
      </c>
      <c r="G7" s="33" t="s">
        <v>57</v>
      </c>
      <c r="H7" s="33" t="s">
        <v>60</v>
      </c>
      <c r="I7" s="14" t="s">
        <v>20</v>
      </c>
      <c r="J7" s="21">
        <v>41507</v>
      </c>
      <c r="K7" s="14" t="s">
        <v>58</v>
      </c>
      <c r="L7" s="14" t="s">
        <v>54</v>
      </c>
      <c r="M7" s="14" t="s">
        <v>45</v>
      </c>
      <c r="N7" s="2" t="s">
        <v>63</v>
      </c>
      <c r="O7" s="5">
        <v>42275</v>
      </c>
      <c r="P7" s="13" t="s">
        <v>43</v>
      </c>
      <c r="Q7" s="7">
        <v>0</v>
      </c>
      <c r="R7" s="2" t="s">
        <v>63</v>
      </c>
      <c r="S7" s="5">
        <v>43738</v>
      </c>
      <c r="T7" s="13" t="s">
        <v>44</v>
      </c>
      <c r="U7" s="6">
        <v>737559.16700000002</v>
      </c>
      <c r="V7" s="5"/>
      <c r="W7" s="3"/>
      <c r="X7" s="13"/>
      <c r="Y7" s="3"/>
      <c r="Z7" s="6"/>
      <c r="AA7" s="13"/>
      <c r="AB7" s="5"/>
      <c r="AC7" s="3"/>
      <c r="AD7" s="13"/>
      <c r="AE7" s="3"/>
      <c r="AF7" s="6"/>
      <c r="AG7" s="13"/>
      <c r="AH7" s="3"/>
      <c r="AI7" s="3"/>
      <c r="AJ7" s="13"/>
      <c r="AK7" s="3"/>
      <c r="AL7" s="6"/>
      <c r="AM7" s="13"/>
    </row>
    <row r="8" spans="1:39" ht="126.75" customHeight="1" x14ac:dyDescent="0.25">
      <c r="A8" s="3">
        <v>5</v>
      </c>
      <c r="B8" s="14" t="s">
        <v>54</v>
      </c>
      <c r="C8" s="14" t="s">
        <v>47</v>
      </c>
      <c r="D8" s="14" t="s">
        <v>56</v>
      </c>
      <c r="E8" s="30" t="str">
        <f t="shared" ref="E8" si="2">IF(D8&lt;&gt;"",HYPERLINK("http://kad.arbitr.ru/Card?number="&amp;IF(MID(D8,SEARCH("/",D8)+1,2)&lt;&gt;"20",MID(D8,1,SEARCH("/",D8))&amp;"20"&amp;MID(D8,SEARCH("/",D8)+1,2),D8),"ссылка"),"")</f>
        <v>ссылка</v>
      </c>
      <c r="F8" s="23">
        <v>2355012458</v>
      </c>
      <c r="G8" s="33" t="s">
        <v>57</v>
      </c>
      <c r="H8" s="33" t="s">
        <v>60</v>
      </c>
      <c r="I8" s="14" t="s">
        <v>20</v>
      </c>
      <c r="J8" s="21">
        <v>41507</v>
      </c>
      <c r="K8" s="14" t="s">
        <v>58</v>
      </c>
      <c r="L8" s="14" t="s">
        <v>54</v>
      </c>
      <c r="M8" s="14" t="s">
        <v>59</v>
      </c>
      <c r="N8" s="2" t="s">
        <v>64</v>
      </c>
      <c r="O8" s="5">
        <v>42275</v>
      </c>
      <c r="P8" s="13" t="s">
        <v>43</v>
      </c>
      <c r="Q8" s="7">
        <v>0</v>
      </c>
      <c r="R8" s="2" t="s">
        <v>64</v>
      </c>
      <c r="S8" s="5">
        <v>43738</v>
      </c>
      <c r="T8" s="13" t="s">
        <v>44</v>
      </c>
      <c r="U8" s="6">
        <v>2405.6660000000002</v>
      </c>
      <c r="V8" s="5"/>
      <c r="W8" s="3"/>
      <c r="X8" s="13"/>
      <c r="Y8" s="3"/>
      <c r="Z8" s="6"/>
      <c r="AA8" s="13"/>
      <c r="AB8" s="5"/>
      <c r="AC8" s="3"/>
      <c r="AD8" s="13"/>
      <c r="AE8" s="3"/>
      <c r="AF8" s="6"/>
      <c r="AG8" s="13"/>
      <c r="AH8" s="3"/>
      <c r="AI8" s="3"/>
      <c r="AJ8" s="13"/>
      <c r="AK8" s="3"/>
      <c r="AL8" s="6"/>
      <c r="AM8" s="13"/>
    </row>
  </sheetData>
  <mergeCells count="9">
    <mergeCell ref="O2:Q2"/>
    <mergeCell ref="AH2:AJ2"/>
    <mergeCell ref="AK2:AM2"/>
    <mergeCell ref="A1:AM1"/>
    <mergeCell ref="R2:U2"/>
    <mergeCell ref="Y2:AA2"/>
    <mergeCell ref="V2:X2"/>
    <mergeCell ref="AB2:AD2"/>
    <mergeCell ref="AE2:AG2"/>
  </mergeCells>
  <hyperlinks>
    <hyperlink ref="P4" r:id="rId1"/>
    <hyperlink ref="P5" r:id="rId2"/>
    <hyperlink ref="T5" r:id="rId3"/>
    <hyperlink ref="T6" r:id="rId4"/>
    <hyperlink ref="T4" r:id="rId5"/>
    <hyperlink ref="X5" r:id="rId6"/>
    <hyperlink ref="X4" r:id="rId7"/>
    <hyperlink ref="X6" r:id="rId8"/>
    <hyperlink ref="AA4" r:id="rId9"/>
    <hyperlink ref="AA5" r:id="rId10"/>
    <hyperlink ref="AA6" r:id="rId11"/>
    <hyperlink ref="AD4" r:id="rId12"/>
    <hyperlink ref="AD5" r:id="rId13"/>
    <hyperlink ref="AD6" r:id="rId14"/>
    <hyperlink ref="AG4" r:id="rId15"/>
    <hyperlink ref="AG5" r:id="rId16"/>
    <hyperlink ref="AG6" r:id="rId17"/>
    <hyperlink ref="AJ4" r:id="rId18"/>
    <hyperlink ref="AJ5" r:id="rId19"/>
    <hyperlink ref="AJ6" r:id="rId20"/>
    <hyperlink ref="AM4" r:id="rId21"/>
    <hyperlink ref="T7" r:id="rId22"/>
    <hyperlink ref="T8" r:id="rId23"/>
    <hyperlink ref="P7" r:id="rId24"/>
    <hyperlink ref="P8" r:id="rId25"/>
  </hyperlinks>
  <pageMargins left="0.70866141732283472" right="0.70866141732283472" top="0.74803149606299213" bottom="0.74803149606299213" header="0.31496062992125984" footer="0.31496062992125984"/>
  <pageSetup paperSize="9" orientation="landscape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БАЗА</vt:lpstr>
      <vt:lpstr>БАЗА!Область_печати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Рубан</dc:creator>
  <cp:lastModifiedBy>Юлия А. Зенкова</cp:lastModifiedBy>
  <cp:lastPrinted>2020-05-18T06:29:14Z</cp:lastPrinted>
  <dcterms:created xsi:type="dcterms:W3CDTF">2018-10-19T14:06:43Z</dcterms:created>
  <dcterms:modified xsi:type="dcterms:W3CDTF">2020-06-23T07:28:56Z</dcterms:modified>
</cp:coreProperties>
</file>